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56100SV006\share\■令和２年度\02_治山\01_国補事業(PPI～台帳)\14_Ｒ２徳林　復旧治山　神山町坂丸　渓間工事\2.PPI\閲覧データ\"/>
    </mc:Choice>
  </mc:AlternateContent>
  <bookViews>
    <workbookView xWindow="0" yWindow="0" windowWidth="15345" windowHeight="6195"/>
  </bookViews>
  <sheets>
    <sheet name="工事費内訳書" sheetId="2" r:id="rId1"/>
  </sheets>
  <definedNames>
    <definedName name="_xlnm.Print_Area" localSheetId="0">工事費内訳書!$A$1:$G$61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  <c r="G54" i="2" s="1"/>
  <c r="G53" i="2" s="1"/>
  <c r="G52" i="2" s="1"/>
  <c r="G50" i="2"/>
  <c r="G49" i="2" s="1"/>
  <c r="G48" i="2" s="1"/>
  <c r="G47" i="2" s="1"/>
  <c r="G44" i="2"/>
  <c r="G42" i="2"/>
  <c r="G41" i="2" s="1"/>
  <c r="G40" i="2" s="1"/>
  <c r="G39" i="2" s="1"/>
  <c r="G37" i="2" s="1"/>
  <c r="G36" i="2" s="1"/>
  <c r="G33" i="2"/>
  <c r="G15" i="2"/>
  <c r="G14" i="2" s="1"/>
  <c r="G13" i="2" s="1"/>
  <c r="G12" i="2" s="1"/>
  <c r="G11" i="2" s="1"/>
  <c r="G10" i="2" l="1"/>
  <c r="G60" i="2" s="1"/>
  <c r="G61" i="2" s="1"/>
</calcChain>
</file>

<file path=xl/sharedStrings.xml><?xml version="1.0" encoding="utf-8"?>
<sst xmlns="http://schemas.openxmlformats.org/spreadsheetml/2006/main" count="117" uniqueCount="67">
  <si>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</si>
  <si>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</si>
  <si>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</si>
  <si>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</si>
  <si>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</si>
  <si>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</si>
  <si>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</si>
  <si>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</si>
  <si>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</si>
  <si>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</si>
  <si>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</si>
  <si>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</si>
  <si>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</si>
  <si>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Ｒ２徳林　復旧治山　神山町坂丸　渓間工事</t>
  </si>
  <si>
    <t>工事原価
_x000D_</t>
  </si>
  <si>
    <t>式</t>
  </si>
  <si>
    <t>直接工事費
_x000D_</t>
  </si>
  <si>
    <t>直接工事費(諸経費対象)
_x000D_</t>
  </si>
  <si>
    <t>渓間工
_x000D_</t>
  </si>
  <si>
    <t>谷止工
_x000D_</t>
  </si>
  <si>
    <t>コンクリート打設
_x000D_18-8-40BB　養生工含む</t>
  </si>
  <si>
    <t>m3</t>
  </si>
  <si>
    <t>㎡</t>
  </si>
  <si>
    <t>木製残存型枠
_x000D_90×90×2,000</t>
  </si>
  <si>
    <t>水平打継目鉄筋
_x000D_SD345 D22</t>
  </si>
  <si>
    <t>本</t>
  </si>
  <si>
    <t>コンクリート打設（間詰）
_x000D_18-8-40BB　養生工含む</t>
  </si>
  <si>
    <t>キャットウォーク
_x000D_</t>
  </si>
  <si>
    <t>ｍ</t>
  </si>
  <si>
    <t>円形型枠（紙製）
_x000D_内径300mm 厚5.3mm 長4000mm</t>
  </si>
  <si>
    <t>枚</t>
  </si>
  <si>
    <t>掘削　礫質土
_x000D_バックホウ</t>
  </si>
  <si>
    <t>掘削　軟岩
_x000D_バックホウ</t>
  </si>
  <si>
    <t>岩盤掘削面整形・岩盤清掃
_x000D_岩盤清掃</t>
  </si>
  <si>
    <t>根株筋工(機械併用)
_x000D_</t>
  </si>
  <si>
    <t>仮設工
_x000D_廻排水等</t>
  </si>
  <si>
    <t>土のう締切工
_x000D_現地採取</t>
  </si>
  <si>
    <t>間接工事費
_x000D_</t>
  </si>
  <si>
    <t>共通仮設費
_x000D_</t>
  </si>
  <si>
    <t>共通仮設費（率計上）
_x000D_</t>
  </si>
  <si>
    <t>準備費
_x000D_</t>
  </si>
  <si>
    <t>支障木伐採
_x000D_</t>
  </si>
  <si>
    <t>支障木伐採
_x000D_スギ28本</t>
  </si>
  <si>
    <t>流木処理
_x000D_</t>
  </si>
  <si>
    <t>流木運搬費
_x000D_2t　40kmまで</t>
  </si>
  <si>
    <t>台</t>
  </si>
  <si>
    <t>流木処理費
_x000D_</t>
  </si>
  <si>
    <t>ton</t>
  </si>
  <si>
    <t>営繕費
_x000D_</t>
  </si>
  <si>
    <t>仮設トイレ設置（洋式）
_x000D_</t>
  </si>
  <si>
    <t>月</t>
  </si>
  <si>
    <t>安全費
_x000D_</t>
  </si>
  <si>
    <t>積上安全費
_x000D_</t>
  </si>
  <si>
    <t>雨量計設置
_x000D_</t>
  </si>
  <si>
    <t>基</t>
  </si>
  <si>
    <t>雨量計観測
_x000D_</t>
  </si>
  <si>
    <t>現場管理費
_x000D_</t>
  </si>
  <si>
    <t>一般管理費等
_x000D_</t>
  </si>
  <si>
    <t>工事価格
_x000D_</t>
  </si>
  <si>
    <t>打継面清掃
_x000D_</t>
    <phoneticPr fontId="2"/>
  </si>
  <si>
    <t>型枠工（治山ダム工）
_x000D_設置・撤去</t>
    <phoneticPr fontId="2"/>
  </si>
  <si>
    <t>放水路型枠
_x000D_一般型枠</t>
    <phoneticPr fontId="2"/>
  </si>
  <si>
    <t>間詰工型枠
_x000D_一般型枠</t>
    <phoneticPr fontId="2"/>
  </si>
  <si>
    <t>拾石積工（裏石積工）
_x000D_t=15cm</t>
    <phoneticPr fontId="2"/>
  </si>
  <si>
    <t>ネームプレート（ｱﾙﾐﾆｳﾑ軽合金鋳造製）
_x000D_A型(横40cm×縦30cm×1cm)堤名板用</t>
    <phoneticPr fontId="2"/>
  </si>
  <si>
    <t>掘削　崩土
_x000D_バックホウ</t>
    <phoneticPr fontId="2"/>
  </si>
  <si>
    <t>SP 暗渠排水管 森林
_x000D_据付･撤去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</si>
</sst>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zoomScaleSheetLayoutView="100" workbookViewId="0">
      <selection activeCell="L10" sqref="L10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29"/>
      <c r="G3" s="29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29"/>
      <c r="G4" s="29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29"/>
      <c r="G5" s="29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0" t="s">
        <v>3</v>
      </c>
      <c r="B7" s="30"/>
      <c r="C7" s="30"/>
      <c r="D7" s="30"/>
      <c r="E7" s="30"/>
      <c r="F7" s="30"/>
      <c r="G7" s="30"/>
      <c r="H7" s="2"/>
      <c r="I7" s="2"/>
      <c r="J7" s="2"/>
    </row>
    <row r="8" spans="1:10" ht="11.25" customHeight="1">
      <c r="A8" s="4" t="s">
        <v>4</v>
      </c>
      <c r="B8" s="31" t="s">
        <v>13</v>
      </c>
      <c r="C8" s="31"/>
      <c r="D8" s="31"/>
      <c r="E8" s="31"/>
      <c r="F8" s="31"/>
      <c r="G8" s="31"/>
      <c r="H8" s="2"/>
      <c r="I8" s="2"/>
      <c r="J8" s="2"/>
    </row>
    <row r="9" spans="1:10" ht="11.25" customHeight="1">
      <c r="A9" s="26" t="s">
        <v>5</v>
      </c>
      <c r="B9" s="27"/>
      <c r="C9" s="27"/>
      <c r="D9" s="28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32" t="s">
        <v>14</v>
      </c>
      <c r="B10" s="33"/>
      <c r="C10" s="33"/>
      <c r="D10" s="34"/>
      <c r="E10" s="12" t="s">
        <v>15</v>
      </c>
      <c r="F10" s="13">
        <v>1</v>
      </c>
      <c r="G10" s="14">
        <f>+G11+G36</f>
        <v>0</v>
      </c>
      <c r="H10" s="2"/>
      <c r="I10" s="15">
        <v>1</v>
      </c>
      <c r="J10" s="15"/>
    </row>
    <row r="11" spans="1:10" ht="42" customHeight="1">
      <c r="A11" s="32" t="s">
        <v>16</v>
      </c>
      <c r="B11" s="33"/>
      <c r="C11" s="33"/>
      <c r="D11" s="34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32" t="s">
        <v>17</v>
      </c>
      <c r="B12" s="33"/>
      <c r="C12" s="33"/>
      <c r="D12" s="34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38" t="s">
        <v>18</v>
      </c>
      <c r="C13" s="33"/>
      <c r="D13" s="34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8" t="s">
        <v>18</v>
      </c>
      <c r="D14" s="34"/>
      <c r="E14" s="12" t="s">
        <v>15</v>
      </c>
      <c r="F14" s="13">
        <v>1</v>
      </c>
      <c r="G14" s="14">
        <f>+G15+G33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+G16+G17+G18+G19+G20+G21+G22+G23+G24+G25+G26+G27+G28+G29+G30+G31+G32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20</v>
      </c>
      <c r="E16" s="12" t="s">
        <v>21</v>
      </c>
      <c r="F16" s="13">
        <v>178.3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59</v>
      </c>
      <c r="E17" s="12" t="s">
        <v>21</v>
      </c>
      <c r="F17" s="13">
        <v>178.3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60</v>
      </c>
      <c r="E18" s="12" t="s">
        <v>22</v>
      </c>
      <c r="F18" s="13">
        <v>160.9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23</v>
      </c>
      <c r="E19" s="12" t="s">
        <v>22</v>
      </c>
      <c r="F19" s="13">
        <v>25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61</v>
      </c>
      <c r="E20" s="12" t="s">
        <v>22</v>
      </c>
      <c r="F20" s="13">
        <v>3.4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24</v>
      </c>
      <c r="E21" s="12" t="s">
        <v>25</v>
      </c>
      <c r="F21" s="13">
        <v>124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26</v>
      </c>
      <c r="E22" s="12" t="s">
        <v>21</v>
      </c>
      <c r="F22" s="13">
        <v>5.8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62</v>
      </c>
      <c r="E23" s="12" t="s">
        <v>22</v>
      </c>
      <c r="F23" s="13">
        <v>14.8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63</v>
      </c>
      <c r="E24" s="12" t="s">
        <v>22</v>
      </c>
      <c r="F24" s="13">
        <v>6.5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27</v>
      </c>
      <c r="E25" s="12" t="s">
        <v>28</v>
      </c>
      <c r="F25" s="13">
        <v>87.8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29</v>
      </c>
      <c r="E26" s="12" t="s">
        <v>25</v>
      </c>
      <c r="F26" s="13">
        <v>3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64</v>
      </c>
      <c r="E27" s="12" t="s">
        <v>30</v>
      </c>
      <c r="F27" s="13">
        <v>1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31</v>
      </c>
      <c r="E28" s="12" t="s">
        <v>21</v>
      </c>
      <c r="F28" s="13">
        <v>76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32</v>
      </c>
      <c r="E29" s="12" t="s">
        <v>21</v>
      </c>
      <c r="F29" s="13">
        <v>108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65</v>
      </c>
      <c r="E30" s="12" t="s">
        <v>21</v>
      </c>
      <c r="F30" s="13">
        <v>10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33</v>
      </c>
      <c r="E31" s="12" t="s">
        <v>22</v>
      </c>
      <c r="F31" s="13">
        <v>64.3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34</v>
      </c>
      <c r="E32" s="12" t="s">
        <v>28</v>
      </c>
      <c r="F32" s="13">
        <v>10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35</v>
      </c>
      <c r="E33" s="12" t="s">
        <v>15</v>
      </c>
      <c r="F33" s="13">
        <v>1</v>
      </c>
      <c r="G33" s="14">
        <f>+G34+G35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66</v>
      </c>
      <c r="E34" s="12" t="s">
        <v>28</v>
      </c>
      <c r="F34" s="13">
        <v>30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36</v>
      </c>
      <c r="E35" s="12" t="s">
        <v>22</v>
      </c>
      <c r="F35" s="13">
        <v>2.5</v>
      </c>
      <c r="G35" s="20"/>
      <c r="H35" s="2"/>
      <c r="I35" s="15">
        <v>26</v>
      </c>
      <c r="J35" s="15">
        <v>4</v>
      </c>
    </row>
    <row r="36" spans="1:10" ht="42" customHeight="1">
      <c r="A36" s="32" t="s">
        <v>37</v>
      </c>
      <c r="B36" s="33"/>
      <c r="C36" s="33"/>
      <c r="D36" s="34"/>
      <c r="E36" s="12" t="s">
        <v>15</v>
      </c>
      <c r="F36" s="13">
        <v>1</v>
      </c>
      <c r="G36" s="14">
        <f>+G37+G58</f>
        <v>0</v>
      </c>
      <c r="H36" s="2"/>
      <c r="I36" s="15">
        <v>27</v>
      </c>
      <c r="J36" s="15"/>
    </row>
    <row r="37" spans="1:10" ht="42" customHeight="1">
      <c r="A37" s="32" t="s">
        <v>38</v>
      </c>
      <c r="B37" s="33"/>
      <c r="C37" s="33"/>
      <c r="D37" s="34"/>
      <c r="E37" s="12" t="s">
        <v>15</v>
      </c>
      <c r="F37" s="13">
        <v>1</v>
      </c>
      <c r="G37" s="14">
        <f>+G38+G39+G47+G52</f>
        <v>0</v>
      </c>
      <c r="H37" s="2"/>
      <c r="I37" s="15">
        <v>28</v>
      </c>
      <c r="J37" s="15">
        <v>200</v>
      </c>
    </row>
    <row r="38" spans="1:10" ht="42" customHeight="1">
      <c r="A38" s="32" t="s">
        <v>39</v>
      </c>
      <c r="B38" s="33"/>
      <c r="C38" s="33"/>
      <c r="D38" s="34"/>
      <c r="E38" s="12" t="s">
        <v>15</v>
      </c>
      <c r="F38" s="13">
        <v>1</v>
      </c>
      <c r="G38" s="20"/>
      <c r="H38" s="2"/>
      <c r="I38" s="15">
        <v>29</v>
      </c>
      <c r="J38" s="15"/>
    </row>
    <row r="39" spans="1:10" ht="42" customHeight="1">
      <c r="A39" s="32" t="s">
        <v>40</v>
      </c>
      <c r="B39" s="33"/>
      <c r="C39" s="33"/>
      <c r="D39" s="34"/>
      <c r="E39" s="12" t="s">
        <v>15</v>
      </c>
      <c r="F39" s="13">
        <v>1</v>
      </c>
      <c r="G39" s="14">
        <f>+G40</f>
        <v>0</v>
      </c>
      <c r="H39" s="2"/>
      <c r="I39" s="15">
        <v>30</v>
      </c>
      <c r="J39" s="15">
        <v>1</v>
      </c>
    </row>
    <row r="40" spans="1:10" ht="42" customHeight="1">
      <c r="A40" s="10"/>
      <c r="B40" s="38" t="s">
        <v>40</v>
      </c>
      <c r="C40" s="33"/>
      <c r="D40" s="34"/>
      <c r="E40" s="12" t="s">
        <v>15</v>
      </c>
      <c r="F40" s="13">
        <v>1</v>
      </c>
      <c r="G40" s="14">
        <f>+G41</f>
        <v>0</v>
      </c>
      <c r="H40" s="2"/>
      <c r="I40" s="15">
        <v>31</v>
      </c>
      <c r="J40" s="15">
        <v>2</v>
      </c>
    </row>
    <row r="41" spans="1:10" ht="42" customHeight="1">
      <c r="A41" s="10"/>
      <c r="B41" s="11"/>
      <c r="C41" s="38" t="s">
        <v>40</v>
      </c>
      <c r="D41" s="34"/>
      <c r="E41" s="12" t="s">
        <v>15</v>
      </c>
      <c r="F41" s="13">
        <v>1</v>
      </c>
      <c r="G41" s="14">
        <f>+G42+G44</f>
        <v>0</v>
      </c>
      <c r="H41" s="2"/>
      <c r="I41" s="15">
        <v>32</v>
      </c>
      <c r="J41" s="15">
        <v>3</v>
      </c>
    </row>
    <row r="42" spans="1:10" ht="42" customHeight="1">
      <c r="A42" s="10"/>
      <c r="B42" s="11"/>
      <c r="C42" s="11"/>
      <c r="D42" s="19" t="s">
        <v>41</v>
      </c>
      <c r="E42" s="12" t="s">
        <v>15</v>
      </c>
      <c r="F42" s="13">
        <v>1</v>
      </c>
      <c r="G42" s="14">
        <f>+G43</f>
        <v>0</v>
      </c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42</v>
      </c>
      <c r="E43" s="12" t="s">
        <v>15</v>
      </c>
      <c r="F43" s="13">
        <v>1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43</v>
      </c>
      <c r="E44" s="12" t="s">
        <v>15</v>
      </c>
      <c r="F44" s="13">
        <v>1</v>
      </c>
      <c r="G44" s="14">
        <f>+G45+G46</f>
        <v>0</v>
      </c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44</v>
      </c>
      <c r="E45" s="12" t="s">
        <v>45</v>
      </c>
      <c r="F45" s="13">
        <v>2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46</v>
      </c>
      <c r="E46" s="12" t="s">
        <v>47</v>
      </c>
      <c r="F46" s="13">
        <v>4</v>
      </c>
      <c r="G46" s="20"/>
      <c r="H46" s="2"/>
      <c r="I46" s="15">
        <v>37</v>
      </c>
      <c r="J46" s="15">
        <v>4</v>
      </c>
    </row>
    <row r="47" spans="1:10" ht="42" customHeight="1">
      <c r="A47" s="32" t="s">
        <v>48</v>
      </c>
      <c r="B47" s="33"/>
      <c r="C47" s="33"/>
      <c r="D47" s="34"/>
      <c r="E47" s="12" t="s">
        <v>15</v>
      </c>
      <c r="F47" s="13">
        <v>1</v>
      </c>
      <c r="G47" s="14">
        <f>+G48</f>
        <v>0</v>
      </c>
      <c r="H47" s="2"/>
      <c r="I47" s="15">
        <v>38</v>
      </c>
      <c r="J47" s="15">
        <v>1</v>
      </c>
    </row>
    <row r="48" spans="1:10" ht="42" customHeight="1">
      <c r="A48" s="10"/>
      <c r="B48" s="38" t="s">
        <v>48</v>
      </c>
      <c r="C48" s="33"/>
      <c r="D48" s="34"/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2</v>
      </c>
    </row>
    <row r="49" spans="1:10" ht="42" customHeight="1">
      <c r="A49" s="10"/>
      <c r="B49" s="11"/>
      <c r="C49" s="38" t="s">
        <v>48</v>
      </c>
      <c r="D49" s="34"/>
      <c r="E49" s="12" t="s">
        <v>15</v>
      </c>
      <c r="F49" s="13">
        <v>1</v>
      </c>
      <c r="G49" s="14">
        <f>+G50</f>
        <v>0</v>
      </c>
      <c r="H49" s="2"/>
      <c r="I49" s="15">
        <v>40</v>
      </c>
      <c r="J49" s="15">
        <v>3</v>
      </c>
    </row>
    <row r="50" spans="1:10" ht="42" customHeight="1">
      <c r="A50" s="10"/>
      <c r="B50" s="11"/>
      <c r="C50" s="11"/>
      <c r="D50" s="19" t="s">
        <v>48</v>
      </c>
      <c r="E50" s="12" t="s">
        <v>15</v>
      </c>
      <c r="F50" s="13">
        <v>1</v>
      </c>
      <c r="G50" s="14">
        <f>+G51</f>
        <v>0</v>
      </c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49</v>
      </c>
      <c r="E51" s="12" t="s">
        <v>50</v>
      </c>
      <c r="F51" s="13">
        <v>5.5</v>
      </c>
      <c r="G51" s="20"/>
      <c r="H51" s="2"/>
      <c r="I51" s="15">
        <v>42</v>
      </c>
      <c r="J51" s="15">
        <v>4</v>
      </c>
    </row>
    <row r="52" spans="1:10" ht="42" customHeight="1">
      <c r="A52" s="32" t="s">
        <v>51</v>
      </c>
      <c r="B52" s="33"/>
      <c r="C52" s="33"/>
      <c r="D52" s="34"/>
      <c r="E52" s="12" t="s">
        <v>15</v>
      </c>
      <c r="F52" s="13">
        <v>1</v>
      </c>
      <c r="G52" s="14">
        <f>+G53</f>
        <v>0</v>
      </c>
      <c r="H52" s="2"/>
      <c r="I52" s="15">
        <v>43</v>
      </c>
      <c r="J52" s="15">
        <v>1</v>
      </c>
    </row>
    <row r="53" spans="1:10" ht="42" customHeight="1">
      <c r="A53" s="10"/>
      <c r="B53" s="38" t="s">
        <v>52</v>
      </c>
      <c r="C53" s="33"/>
      <c r="D53" s="34"/>
      <c r="E53" s="12" t="s">
        <v>15</v>
      </c>
      <c r="F53" s="13">
        <v>1</v>
      </c>
      <c r="G53" s="14">
        <f>+G54</f>
        <v>0</v>
      </c>
      <c r="H53" s="2"/>
      <c r="I53" s="15">
        <v>44</v>
      </c>
      <c r="J53" s="15">
        <v>2</v>
      </c>
    </row>
    <row r="54" spans="1:10" ht="42" customHeight="1">
      <c r="A54" s="10"/>
      <c r="B54" s="11"/>
      <c r="C54" s="38" t="s">
        <v>52</v>
      </c>
      <c r="D54" s="34"/>
      <c r="E54" s="12" t="s">
        <v>15</v>
      </c>
      <c r="F54" s="13">
        <v>1</v>
      </c>
      <c r="G54" s="14">
        <f>+G55</f>
        <v>0</v>
      </c>
      <c r="H54" s="2"/>
      <c r="I54" s="15">
        <v>45</v>
      </c>
      <c r="J54" s="15">
        <v>3</v>
      </c>
    </row>
    <row r="55" spans="1:10" ht="42" customHeight="1">
      <c r="A55" s="10"/>
      <c r="B55" s="11"/>
      <c r="C55" s="11"/>
      <c r="D55" s="19" t="s">
        <v>52</v>
      </c>
      <c r="E55" s="12" t="s">
        <v>15</v>
      </c>
      <c r="F55" s="13">
        <v>1</v>
      </c>
      <c r="G55" s="14">
        <f>+G56+G57</f>
        <v>0</v>
      </c>
      <c r="H55" s="2"/>
      <c r="I55" s="15">
        <v>46</v>
      </c>
      <c r="J55" s="15">
        <v>4</v>
      </c>
    </row>
    <row r="56" spans="1:10" ht="42" customHeight="1">
      <c r="A56" s="10"/>
      <c r="B56" s="11"/>
      <c r="C56" s="11"/>
      <c r="D56" s="19" t="s">
        <v>53</v>
      </c>
      <c r="E56" s="12" t="s">
        <v>54</v>
      </c>
      <c r="F56" s="13">
        <v>1</v>
      </c>
      <c r="G56" s="20"/>
      <c r="H56" s="2"/>
      <c r="I56" s="15">
        <v>47</v>
      </c>
      <c r="J56" s="15">
        <v>4</v>
      </c>
    </row>
    <row r="57" spans="1:10" ht="42" customHeight="1">
      <c r="A57" s="10"/>
      <c r="B57" s="11"/>
      <c r="C57" s="11"/>
      <c r="D57" s="19" t="s">
        <v>55</v>
      </c>
      <c r="E57" s="12" t="s">
        <v>15</v>
      </c>
      <c r="F57" s="13">
        <v>1</v>
      </c>
      <c r="G57" s="20"/>
      <c r="H57" s="2"/>
      <c r="I57" s="15">
        <v>48</v>
      </c>
      <c r="J57" s="15">
        <v>4</v>
      </c>
    </row>
    <row r="58" spans="1:10" ht="42" customHeight="1">
      <c r="A58" s="32" t="s">
        <v>56</v>
      </c>
      <c r="B58" s="33"/>
      <c r="C58" s="33"/>
      <c r="D58" s="34"/>
      <c r="E58" s="12" t="s">
        <v>15</v>
      </c>
      <c r="F58" s="13">
        <v>1</v>
      </c>
      <c r="G58" s="20"/>
      <c r="H58" s="2"/>
      <c r="I58" s="15">
        <v>49</v>
      </c>
      <c r="J58" s="15">
        <v>210</v>
      </c>
    </row>
    <row r="59" spans="1:10" ht="42" customHeight="1">
      <c r="A59" s="32" t="s">
        <v>57</v>
      </c>
      <c r="B59" s="33"/>
      <c r="C59" s="33"/>
      <c r="D59" s="34"/>
      <c r="E59" s="12" t="s">
        <v>15</v>
      </c>
      <c r="F59" s="13">
        <v>1</v>
      </c>
      <c r="G59" s="20"/>
      <c r="H59" s="2"/>
      <c r="I59" s="15">
        <v>50</v>
      </c>
      <c r="J59" s="15">
        <v>220</v>
      </c>
    </row>
    <row r="60" spans="1:10" ht="42" customHeight="1">
      <c r="A60" s="39" t="s">
        <v>58</v>
      </c>
      <c r="B60" s="40"/>
      <c r="C60" s="40"/>
      <c r="D60" s="41"/>
      <c r="E60" s="21" t="s">
        <v>15</v>
      </c>
      <c r="F60" s="22">
        <v>1</v>
      </c>
      <c r="G60" s="23">
        <f>+G10+G59</f>
        <v>0</v>
      </c>
      <c r="H60" s="24"/>
      <c r="I60" s="25">
        <v>51</v>
      </c>
      <c r="J60" s="25">
        <v>30</v>
      </c>
    </row>
    <row r="61" spans="1:10" ht="42" customHeight="1">
      <c r="A61" s="35" t="s">
        <v>11</v>
      </c>
      <c r="B61" s="36"/>
      <c r="C61" s="36"/>
      <c r="D61" s="37"/>
      <c r="E61" s="16" t="s">
        <v>12</v>
      </c>
      <c r="F61" s="17" t="s">
        <v>12</v>
      </c>
      <c r="G61" s="18">
        <f>G60</f>
        <v>0</v>
      </c>
      <c r="I61" s="15">
        <v>52</v>
      </c>
      <c r="J61" s="15">
        <v>90</v>
      </c>
    </row>
    <row r="62" spans="1:10" ht="42" customHeight="1"/>
    <row r="63" spans="1:10" ht="42" customHeight="1"/>
  </sheetData>
  <sheetProtection algorithmName="SHA-512" hashValue="0hMT6iFhklWIv+kY1fEoGhRje8hpY/gZUKgqOMOVInGLEjTMm/QiJ5vL+UIWlnv3kL/hpWQu2sDvuM184ZYwyg==" saltValue="nNeE4JFuu1IfoWBa6LT9Xw==" spinCount="100000" sheet="1" objects="1" scenarios="1"/>
  <mergeCells count="27">
    <mergeCell ref="C49:D49"/>
    <mergeCell ref="A52:D52"/>
    <mergeCell ref="B53:D53"/>
    <mergeCell ref="C54:D54"/>
    <mergeCell ref="A58:D58"/>
    <mergeCell ref="A47:D47"/>
    <mergeCell ref="A61:D61"/>
    <mergeCell ref="A10:D10"/>
    <mergeCell ref="A11:D11"/>
    <mergeCell ref="A12:D12"/>
    <mergeCell ref="B13:D13"/>
    <mergeCell ref="C14:D14"/>
    <mergeCell ref="A36:D36"/>
    <mergeCell ref="A37:D37"/>
    <mergeCell ref="A38:D38"/>
    <mergeCell ref="A39:D39"/>
    <mergeCell ref="B40:D40"/>
    <mergeCell ref="C41:D41"/>
    <mergeCell ref="A59:D59"/>
    <mergeCell ref="A60:D60"/>
    <mergeCell ref="B48:D48"/>
    <mergeCell ref="A9:D9"/>
    <mergeCell ref="F3:G3"/>
    <mergeCell ref="F4:G4"/>
    <mergeCell ref="F5:G5"/>
    <mergeCell ref="A7:G7"/>
    <mergeCell ref="B8:G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Ikuta Atsushi</dc:creator>
  <cp:lastModifiedBy>Ikuta Atsushi</cp:lastModifiedBy>
  <cp:lastPrinted>2020-10-12T09:21:53Z</cp:lastPrinted>
  <dcterms:created xsi:type="dcterms:W3CDTF">2020-10-12T09:18:22Z</dcterms:created>
  <dcterms:modified xsi:type="dcterms:W3CDTF">2020-10-15T08:30:26Z</dcterms:modified>
</cp:coreProperties>
</file>